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5520" windowHeight="15100" tabRatio="500"/>
  </bookViews>
  <sheets>
    <sheet name="Jeopardy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Y58" i="1"/>
  <c r="X58"/>
  <c r="W58"/>
  <c r="V58"/>
  <c r="O35"/>
  <c r="N35"/>
  <c r="AH26"/>
  <c r="AL26"/>
  <c r="Z26"/>
  <c r="Z18"/>
  <c r="Z10"/>
  <c r="V10"/>
  <c r="AD37"/>
  <c r="AH37"/>
  <c r="AL37"/>
  <c r="AP41"/>
  <c r="AE45"/>
  <c r="AI53"/>
  <c r="W10"/>
  <c r="W14"/>
  <c r="V14"/>
  <c r="V18"/>
  <c r="V22"/>
  <c r="V26"/>
  <c r="V37"/>
  <c r="V41"/>
  <c r="V45"/>
  <c r="V49"/>
  <c r="V53"/>
  <c r="W18"/>
  <c r="W22"/>
  <c r="W26"/>
  <c r="W37"/>
  <c r="W41"/>
  <c r="W45"/>
  <c r="W49"/>
  <c r="W53"/>
  <c r="Z14"/>
  <c r="Z22"/>
  <c r="Z37"/>
  <c r="Z41"/>
  <c r="Z45"/>
  <c r="Z49"/>
  <c r="Z53"/>
  <c r="AA10"/>
  <c r="AA14"/>
  <c r="AA18"/>
  <c r="AA22"/>
  <c r="AA26"/>
  <c r="AA37"/>
  <c r="AA41"/>
  <c r="AA45"/>
  <c r="AA49"/>
  <c r="AA53"/>
  <c r="AD10"/>
  <c r="AD14"/>
  <c r="AD18"/>
  <c r="AD22"/>
  <c r="AD26"/>
  <c r="AD41"/>
  <c r="AD45"/>
  <c r="AD49"/>
  <c r="AD53"/>
  <c r="AE10"/>
  <c r="AE14"/>
  <c r="AE18"/>
  <c r="AE22"/>
  <c r="AE26"/>
  <c r="AE37"/>
  <c r="AE41"/>
  <c r="AE49"/>
  <c r="AE53"/>
  <c r="AH10"/>
  <c r="AH14"/>
  <c r="AH18"/>
  <c r="AH22"/>
  <c r="AH41"/>
  <c r="AH45"/>
  <c r="AH49"/>
  <c r="AH53"/>
  <c r="AI10"/>
  <c r="AI14"/>
  <c r="AI18"/>
  <c r="AI22"/>
  <c r="AI26"/>
  <c r="AI37"/>
  <c r="AI41"/>
  <c r="AI45"/>
  <c r="AI49"/>
  <c r="AL10"/>
  <c r="AL14"/>
  <c r="AL18"/>
  <c r="AL22"/>
  <c r="AL41"/>
  <c r="AL45"/>
  <c r="AL49"/>
  <c r="AL53"/>
  <c r="AM10"/>
  <c r="AM14"/>
  <c r="AM18"/>
  <c r="AM22"/>
  <c r="AM26"/>
  <c r="AM37"/>
  <c r="AM41"/>
  <c r="AM45"/>
  <c r="AM49"/>
  <c r="AM53"/>
  <c r="AP10"/>
  <c r="AP14"/>
  <c r="AP18"/>
  <c r="AP22"/>
  <c r="AP26"/>
  <c r="AP37"/>
  <c r="AP45"/>
  <c r="AP49"/>
  <c r="AP53"/>
  <c r="AQ10"/>
  <c r="AQ14"/>
  <c r="AQ18"/>
  <c r="AQ22"/>
  <c r="AQ26"/>
  <c r="AQ37"/>
  <c r="AQ41"/>
  <c r="AQ45"/>
  <c r="AQ49"/>
  <c r="AQ53"/>
  <c r="N29"/>
  <c r="X10"/>
  <c r="Y10"/>
  <c r="X14"/>
  <c r="X18"/>
  <c r="X22"/>
  <c r="X26"/>
  <c r="X37"/>
  <c r="X41"/>
  <c r="X45"/>
  <c r="X49"/>
  <c r="X53"/>
  <c r="Y14"/>
  <c r="Y18"/>
  <c r="Y22"/>
  <c r="Y26"/>
  <c r="Y37"/>
  <c r="Y41"/>
  <c r="Y45"/>
  <c r="Y49"/>
  <c r="Y53"/>
  <c r="AB10"/>
  <c r="AB14"/>
  <c r="AB18"/>
  <c r="AB22"/>
  <c r="AB26"/>
  <c r="AB37"/>
  <c r="AB41"/>
  <c r="AB45"/>
  <c r="AB49"/>
  <c r="AB53"/>
  <c r="AC10"/>
  <c r="AC14"/>
  <c r="AC18"/>
  <c r="AC22"/>
  <c r="AC26"/>
  <c r="AC37"/>
  <c r="AC41"/>
  <c r="AC45"/>
  <c r="AC49"/>
  <c r="AC53"/>
  <c r="AF10"/>
  <c r="AF14"/>
  <c r="AF18"/>
  <c r="AF22"/>
  <c r="AF26"/>
  <c r="AF37"/>
  <c r="AF41"/>
  <c r="AF45"/>
  <c r="AF49"/>
  <c r="AF53"/>
  <c r="AG10"/>
  <c r="AG14"/>
  <c r="AG18"/>
  <c r="AG22"/>
  <c r="AG26"/>
  <c r="AG37"/>
  <c r="AG41"/>
  <c r="AG45"/>
  <c r="AG49"/>
  <c r="AG53"/>
  <c r="AJ10"/>
  <c r="AJ14"/>
  <c r="AJ18"/>
  <c r="AJ22"/>
  <c r="AJ26"/>
  <c r="AJ37"/>
  <c r="AJ41"/>
  <c r="AJ45"/>
  <c r="AJ49"/>
  <c r="AJ53"/>
  <c r="AK10"/>
  <c r="AK14"/>
  <c r="AK18"/>
  <c r="AK22"/>
  <c r="AK26"/>
  <c r="AK37"/>
  <c r="AK41"/>
  <c r="AK45"/>
  <c r="AK49"/>
  <c r="AK53"/>
  <c r="AN10"/>
  <c r="AN14"/>
  <c r="AN18"/>
  <c r="AN22"/>
  <c r="AN26"/>
  <c r="AN37"/>
  <c r="AN41"/>
  <c r="AN45"/>
  <c r="AN49"/>
  <c r="AN53"/>
  <c r="AO10"/>
  <c r="AO14"/>
  <c r="AO18"/>
  <c r="AO22"/>
  <c r="AO26"/>
  <c r="AO37"/>
  <c r="AO41"/>
  <c r="AO45"/>
  <c r="AO49"/>
  <c r="AO53"/>
  <c r="AR10"/>
  <c r="AR14"/>
  <c r="AR18"/>
  <c r="AR22"/>
  <c r="AR26"/>
  <c r="AR37"/>
  <c r="AR41"/>
  <c r="AR45"/>
  <c r="AR49"/>
  <c r="AR53"/>
  <c r="AS10"/>
  <c r="AS14"/>
  <c r="AS18"/>
  <c r="AS22"/>
  <c r="AS26"/>
  <c r="AS37"/>
  <c r="AS41"/>
  <c r="AS45"/>
  <c r="AS49"/>
  <c r="AS53"/>
  <c r="O29"/>
</calcChain>
</file>

<file path=xl/sharedStrings.xml><?xml version="1.0" encoding="utf-8"?>
<sst xmlns="http://schemas.openxmlformats.org/spreadsheetml/2006/main" count="54" uniqueCount="36">
  <si>
    <t>Category 1</t>
    <phoneticPr fontId="2" type="noConversion"/>
  </si>
  <si>
    <t>Category 2</t>
    <phoneticPr fontId="2" type="noConversion"/>
  </si>
  <si>
    <t>Category 3</t>
    <phoneticPr fontId="2" type="noConversion"/>
  </si>
  <si>
    <t>Category 4</t>
    <phoneticPr fontId="2" type="noConversion"/>
  </si>
  <si>
    <t>Category 5</t>
    <phoneticPr fontId="2" type="noConversion"/>
  </si>
  <si>
    <t>Category 6</t>
    <phoneticPr fontId="2" type="noConversion"/>
  </si>
  <si>
    <t>JEOPARDY</t>
    <phoneticPr fontId="2" type="noConversion"/>
  </si>
  <si>
    <t>Score</t>
    <phoneticPr fontId="2" type="noConversion"/>
  </si>
  <si>
    <t>DOUBLE JEOPARDY</t>
    <phoneticPr fontId="2" type="noConversion"/>
  </si>
  <si>
    <t>R1</t>
    <phoneticPr fontId="2" type="noConversion"/>
  </si>
  <si>
    <t>R1</t>
    <phoneticPr fontId="2" type="noConversion"/>
  </si>
  <si>
    <t>J1</t>
    <phoneticPr fontId="2" type="noConversion"/>
  </si>
  <si>
    <t>J1</t>
    <phoneticPr fontId="2" type="noConversion"/>
  </si>
  <si>
    <t>R2</t>
    <phoneticPr fontId="2" type="noConversion"/>
  </si>
  <si>
    <t>J2</t>
    <phoneticPr fontId="2" type="noConversion"/>
  </si>
  <si>
    <t>R3</t>
    <phoneticPr fontId="2" type="noConversion"/>
  </si>
  <si>
    <t>J3</t>
    <phoneticPr fontId="2" type="noConversion"/>
  </si>
  <si>
    <t>R4</t>
    <phoneticPr fontId="2" type="noConversion"/>
  </si>
  <si>
    <t>J4</t>
    <phoneticPr fontId="2" type="noConversion"/>
  </si>
  <si>
    <t>R5</t>
    <phoneticPr fontId="2" type="noConversion"/>
  </si>
  <si>
    <t>J5</t>
    <phoneticPr fontId="2" type="noConversion"/>
  </si>
  <si>
    <t>R6</t>
    <phoneticPr fontId="2" type="noConversion"/>
  </si>
  <si>
    <t>J6</t>
    <phoneticPr fontId="2" type="noConversion"/>
  </si>
  <si>
    <t>Final Jeopardy</t>
    <phoneticPr fontId="2" type="noConversion"/>
  </si>
  <si>
    <t>Wagers</t>
    <phoneticPr fontId="2" type="noConversion"/>
  </si>
  <si>
    <t>Correct? (Y/N)</t>
    <phoneticPr fontId="2" type="noConversion"/>
  </si>
  <si>
    <t>N</t>
    <phoneticPr fontId="2" type="noConversion"/>
  </si>
  <si>
    <t>Y</t>
    <phoneticPr fontId="2" type="noConversion"/>
  </si>
  <si>
    <t>Final N 1</t>
    <phoneticPr fontId="2" type="noConversion"/>
  </si>
  <si>
    <t>Final Y 2</t>
    <phoneticPr fontId="2" type="noConversion"/>
  </si>
  <si>
    <t>Final N 2</t>
    <phoneticPr fontId="2" type="noConversion"/>
  </si>
  <si>
    <t>Final Y 2</t>
    <phoneticPr fontId="2" type="noConversion"/>
  </si>
  <si>
    <t>A</t>
    <phoneticPr fontId="2" type="noConversion"/>
  </si>
  <si>
    <t>B</t>
    <phoneticPr fontId="2" type="noConversion"/>
  </si>
  <si>
    <t>A</t>
    <phoneticPr fontId="2" type="noConversion"/>
  </si>
  <si>
    <t>A</t>
    <phoneticPr fontId="2" type="noConversion"/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</si>
</sst>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9">
    <font>
      <sz val="10"/>
      <name val="Verdana"/>
    </font>
    <font>
      <b/>
      <sz val="10"/>
      <name val="Verdana"/>
    </font>
    <font>
      <sz val="8"/>
      <name val="Verdana"/>
    </font>
    <font>
      <sz val="16"/>
      <color indexed="13"/>
      <name val="Verdana"/>
    </font>
    <font>
      <b/>
      <sz val="28"/>
      <color indexed="13"/>
      <name val="Verdana"/>
    </font>
    <font>
      <b/>
      <sz val="10"/>
      <color indexed="13"/>
      <name val="Verdana"/>
    </font>
    <font>
      <b/>
      <sz val="18"/>
      <color indexed="13"/>
      <name val="Verdana"/>
    </font>
    <font>
      <b/>
      <sz val="13"/>
      <color indexed="11"/>
      <name val="Verdana"/>
    </font>
    <font>
      <b/>
      <sz val="13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6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6" fontId="3" fillId="2" borderId="4" xfId="0" applyNumberFormat="1" applyFont="1" applyFill="1" applyBorder="1" applyAlignment="1">
      <alignment horizontal="center" vertical="center"/>
    </xf>
    <xf numFmtId="6" fontId="3" fillId="2" borderId="6" xfId="0" applyNumberFormat="1" applyFont="1" applyFill="1" applyBorder="1" applyAlignment="1">
      <alignment horizontal="center" vertical="center"/>
    </xf>
    <xf numFmtId="6" fontId="3" fillId="2" borderId="7" xfId="0" applyNumberFormat="1" applyFont="1" applyFill="1" applyBorder="1" applyAlignment="1">
      <alignment horizontal="center" vertical="center"/>
    </xf>
    <xf numFmtId="6" fontId="3" fillId="2" borderId="8" xfId="0" applyNumberFormat="1" applyFont="1" applyFill="1" applyBorder="1" applyAlignment="1">
      <alignment horizontal="center" vertical="center"/>
    </xf>
    <xf numFmtId="6" fontId="3" fillId="2" borderId="9" xfId="0" applyNumberFormat="1" applyFont="1" applyFill="1" applyBorder="1" applyAlignment="1">
      <alignment horizontal="center" vertical="center"/>
    </xf>
    <xf numFmtId="6" fontId="3" fillId="2" borderId="1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6" fontId="7" fillId="5" borderId="3" xfId="0" applyNumberFormat="1" applyFont="1" applyFill="1" applyBorder="1" applyAlignment="1"/>
    <xf numFmtId="6" fontId="7" fillId="5" borderId="1" xfId="0" applyNumberFormat="1" applyFont="1" applyFill="1" applyBorder="1" applyAlignment="1"/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9" xfId="0" applyBorder="1" applyAlignment="1"/>
    <xf numFmtId="0" fontId="0" fillId="0" borderId="11" xfId="0" applyBorder="1" applyAlignment="1"/>
    <xf numFmtId="6" fontId="8" fillId="5" borderId="3" xfId="0" applyNumberFormat="1" applyFont="1" applyFill="1" applyBorder="1" applyAlignment="1"/>
    <xf numFmtId="6" fontId="8" fillId="5" borderId="1" xfId="0" applyNumberFormat="1" applyFont="1" applyFill="1" applyBorder="1" applyAlignment="1"/>
    <xf numFmtId="6" fontId="7" fillId="5" borderId="3" xfId="0" applyNumberFormat="1" applyFont="1" applyFill="1" applyBorder="1" applyAlignment="1">
      <alignment horizontal="center"/>
    </xf>
    <xf numFmtId="6" fontId="7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S58"/>
  <sheetViews>
    <sheetView tabSelected="1" workbookViewId="0">
      <selection activeCell="M5" sqref="M5"/>
    </sheetView>
  </sheetViews>
  <sheetFormatPr baseColWidth="10" defaultRowHeight="13"/>
  <cols>
    <col min="14" max="15" width="11.85546875" bestFit="1" customWidth="1"/>
  </cols>
  <sheetData>
    <row r="1" spans="1:45" ht="14" thickTop="1">
      <c r="A1" s="15" t="s">
        <v>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4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1:45" ht="14" thickBo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1:45" ht="14" thickTop="1">
      <c r="A4" s="6" t="s">
        <v>0</v>
      </c>
      <c r="B4" s="6"/>
      <c r="C4" s="6" t="s">
        <v>1</v>
      </c>
      <c r="D4" s="6"/>
      <c r="E4" s="6" t="s">
        <v>2</v>
      </c>
      <c r="F4" s="6"/>
      <c r="G4" s="6" t="s">
        <v>3</v>
      </c>
      <c r="H4" s="6"/>
      <c r="I4" s="6" t="s">
        <v>4</v>
      </c>
      <c r="J4" s="6"/>
      <c r="K4" s="6" t="s">
        <v>5</v>
      </c>
      <c r="L4" s="6"/>
    </row>
    <row r="5" spans="1:4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45" ht="14" thickBo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V6" t="s">
        <v>9</v>
      </c>
      <c r="W6" t="s">
        <v>10</v>
      </c>
      <c r="X6" t="s">
        <v>11</v>
      </c>
      <c r="Y6" t="s">
        <v>12</v>
      </c>
      <c r="Z6" t="s">
        <v>13</v>
      </c>
      <c r="AA6" t="s">
        <v>13</v>
      </c>
      <c r="AB6" t="s">
        <v>14</v>
      </c>
      <c r="AC6" t="s">
        <v>14</v>
      </c>
      <c r="AD6" t="s">
        <v>15</v>
      </c>
      <c r="AE6" t="s">
        <v>15</v>
      </c>
      <c r="AF6" t="s">
        <v>16</v>
      </c>
      <c r="AG6" t="s">
        <v>16</v>
      </c>
      <c r="AH6" t="s">
        <v>17</v>
      </c>
      <c r="AI6" t="s">
        <v>17</v>
      </c>
      <c r="AJ6" t="s">
        <v>18</v>
      </c>
      <c r="AK6" t="s">
        <v>18</v>
      </c>
      <c r="AL6" t="s">
        <v>19</v>
      </c>
      <c r="AM6" t="s">
        <v>19</v>
      </c>
      <c r="AN6" t="s">
        <v>20</v>
      </c>
      <c r="AO6" t="s">
        <v>20</v>
      </c>
      <c r="AP6" t="s">
        <v>21</v>
      </c>
      <c r="AQ6" t="s">
        <v>21</v>
      </c>
      <c r="AR6" t="s">
        <v>22</v>
      </c>
      <c r="AS6" t="s">
        <v>22</v>
      </c>
    </row>
    <row r="7" spans="1:45" ht="14" customHeight="1" thickTop="1">
      <c r="A7" s="5">
        <v>200</v>
      </c>
      <c r="B7" s="6"/>
      <c r="C7" s="5">
        <v>200</v>
      </c>
      <c r="D7" s="6"/>
      <c r="E7" s="5">
        <v>200</v>
      </c>
      <c r="F7" s="6"/>
      <c r="G7" s="5">
        <v>200</v>
      </c>
      <c r="H7" s="6"/>
      <c r="I7" s="5">
        <v>200</v>
      </c>
      <c r="J7" s="6"/>
      <c r="K7" s="5">
        <v>200</v>
      </c>
      <c r="L7" s="6"/>
    </row>
    <row r="8" spans="1:45" ht="14" customHeight="1" thickTop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45" ht="15" customHeight="1" thickBo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45" ht="15" thickTop="1" thickBot="1">
      <c r="A10" s="1"/>
      <c r="B10" s="2"/>
      <c r="C10" s="1"/>
      <c r="D10" s="2"/>
      <c r="E10" s="1"/>
      <c r="F10" s="2"/>
      <c r="G10" s="1"/>
      <c r="H10" s="2"/>
      <c r="I10" s="1"/>
      <c r="J10" s="2"/>
      <c r="K10" s="1"/>
      <c r="L10" s="2"/>
      <c r="V10">
        <f>IF(A10=$N$27, 200, 0)</f>
        <v>0</v>
      </c>
      <c r="W10">
        <f>IF(B10=$N$27, 200, 0)</f>
        <v>0</v>
      </c>
      <c r="X10">
        <f>IF(A10=$O$27, 200, 0)</f>
        <v>0</v>
      </c>
      <c r="Y10">
        <f>IF(B10=$O$27, 200, 0)</f>
        <v>0</v>
      </c>
      <c r="Z10">
        <f>IF(C10=$N$27, 200, 0)</f>
        <v>0</v>
      </c>
      <c r="AA10">
        <f>IF(D10=$N$27, 200, 0)</f>
        <v>0</v>
      </c>
      <c r="AB10">
        <f>IF(C10=$O$27, 200, 0)</f>
        <v>0</v>
      </c>
      <c r="AC10">
        <f>IF(D10=$O$27, 200, 0)</f>
        <v>0</v>
      </c>
      <c r="AD10">
        <f>IF(E10=$N$27, 200, 0)</f>
        <v>0</v>
      </c>
      <c r="AE10">
        <f>IF(F10=$N$27, 200, 0)</f>
        <v>0</v>
      </c>
      <c r="AF10">
        <f>IF(E10=$O$27, 200, 0)</f>
        <v>0</v>
      </c>
      <c r="AG10">
        <f>IF(F10=$O$27, 200, 0)</f>
        <v>0</v>
      </c>
      <c r="AH10">
        <f>IF(G10=$N$27, 200, 0)</f>
        <v>0</v>
      </c>
      <c r="AI10">
        <f>IF(H10=$N$27, 200, 0)</f>
        <v>0</v>
      </c>
      <c r="AJ10">
        <f>IF(G10=$O$27, 200, 0)</f>
        <v>0</v>
      </c>
      <c r="AK10">
        <f>IF(H10=$O$27, 200, 0)</f>
        <v>0</v>
      </c>
      <c r="AL10">
        <f>IF(I10=$N$27, 200, 0)</f>
        <v>0</v>
      </c>
      <c r="AM10">
        <f>IF(J10=$N$27, 200, 0)</f>
        <v>0</v>
      </c>
      <c r="AN10">
        <f>IF(I10=$O$27, 200, 0)</f>
        <v>0</v>
      </c>
      <c r="AO10">
        <f>IF(J10=$O$27, 200, 0)</f>
        <v>0</v>
      </c>
      <c r="AP10">
        <f>IF(K10=$N$27, 200, 0)</f>
        <v>0</v>
      </c>
      <c r="AQ10">
        <f>IF(L10=$N$27, 200, 0)</f>
        <v>0</v>
      </c>
      <c r="AR10">
        <f>IF(K10=$O$27, 200, 0)</f>
        <v>0</v>
      </c>
      <c r="AS10">
        <f>IF(L10=$O$27, 200, 0)</f>
        <v>0</v>
      </c>
    </row>
    <row r="11" spans="1:45" ht="14" customHeight="1" thickTop="1">
      <c r="A11" s="5">
        <v>400</v>
      </c>
      <c r="B11" s="6"/>
      <c r="C11" s="5">
        <v>400</v>
      </c>
      <c r="D11" s="6"/>
      <c r="E11" s="5">
        <v>400</v>
      </c>
      <c r="F11" s="6"/>
      <c r="G11" s="5">
        <v>400</v>
      </c>
      <c r="H11" s="6"/>
      <c r="I11" s="5">
        <v>400</v>
      </c>
      <c r="J11" s="6"/>
      <c r="K11" s="5">
        <v>400</v>
      </c>
      <c r="L11" s="6"/>
    </row>
    <row r="12" spans="1:45" ht="13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45" ht="14" customHeight="1" thickBo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45" ht="15" thickTop="1" thickBot="1">
      <c r="A14" s="1"/>
      <c r="B14" s="2"/>
      <c r="C14" s="1"/>
      <c r="D14" s="2"/>
      <c r="E14" s="1"/>
      <c r="F14" s="2"/>
      <c r="G14" s="1"/>
      <c r="H14" s="2"/>
      <c r="I14" s="1"/>
      <c r="J14" s="2"/>
      <c r="K14" s="1"/>
      <c r="L14" s="2"/>
      <c r="V14">
        <f>IF(A14=$N$27, 400, 0)</f>
        <v>0</v>
      </c>
      <c r="W14">
        <f>IF(B14=$N$27, 400, 0)</f>
        <v>0</v>
      </c>
      <c r="X14">
        <f>IF(A14=$O$27, 400, 0)</f>
        <v>0</v>
      </c>
      <c r="Y14">
        <f>IF(B14=$O$27, 400, 0)</f>
        <v>0</v>
      </c>
      <c r="Z14">
        <f>IF(C14=$N$27, 400, 0)</f>
        <v>0</v>
      </c>
      <c r="AA14">
        <f>IF(D14=$N$27, 400, 0)</f>
        <v>0</v>
      </c>
      <c r="AB14">
        <f>IF(C14=$O$27, 400, 0)</f>
        <v>0</v>
      </c>
      <c r="AC14">
        <f>IF(D14=$O$27, 400, 0)</f>
        <v>0</v>
      </c>
      <c r="AD14">
        <f>IF(E14=$N$27, 400, 0)</f>
        <v>0</v>
      </c>
      <c r="AE14">
        <f>IF(F14=$N$27, 400, 0)</f>
        <v>0</v>
      </c>
      <c r="AF14">
        <f>IF(E14=$O$27, 400, 0)</f>
        <v>0</v>
      </c>
      <c r="AG14">
        <f>IF(F14=$O$27, 400, 0)</f>
        <v>0</v>
      </c>
      <c r="AH14">
        <f>IF(G14=$N$27, 400, 0)</f>
        <v>0</v>
      </c>
      <c r="AI14">
        <f>IF(H14=$N$27, 400, 0)</f>
        <v>0</v>
      </c>
      <c r="AJ14">
        <f>IF(G14=$O$27, 400, 0)</f>
        <v>0</v>
      </c>
      <c r="AK14">
        <f>IF(H14=$O$27, 400, 0)</f>
        <v>0</v>
      </c>
      <c r="AL14">
        <f>IF(I14=$N$27, 400, 0)</f>
        <v>0</v>
      </c>
      <c r="AM14">
        <f>IF(J14=$N$27, 400, 0)</f>
        <v>0</v>
      </c>
      <c r="AN14">
        <f>IF(I14=$O$27, 400, 0)</f>
        <v>0</v>
      </c>
      <c r="AO14">
        <f>IF(J14=$O$27, 400, 0)</f>
        <v>0</v>
      </c>
      <c r="AP14">
        <f>IF(K14=$N$27, 400, 0)</f>
        <v>0</v>
      </c>
      <c r="AQ14">
        <f>IF(L14=$N$27, 400, 0)</f>
        <v>0</v>
      </c>
      <c r="AR14">
        <f>IF(K14=$O$27, 400, 0)</f>
        <v>0</v>
      </c>
      <c r="AS14">
        <f>IF(L14=$O$27, 400, 0)</f>
        <v>0</v>
      </c>
    </row>
    <row r="15" spans="1:45" ht="14" customHeight="1" thickTop="1">
      <c r="A15" s="9">
        <v>600</v>
      </c>
      <c r="B15" s="10"/>
      <c r="C15" s="5">
        <v>600</v>
      </c>
      <c r="D15" s="6"/>
      <c r="E15" s="5">
        <v>600</v>
      </c>
      <c r="F15" s="6"/>
      <c r="G15" s="5">
        <v>600</v>
      </c>
      <c r="H15" s="6"/>
      <c r="I15" s="5">
        <v>600</v>
      </c>
      <c r="J15" s="6"/>
      <c r="K15" s="5">
        <v>600</v>
      </c>
      <c r="L15" s="6"/>
      <c r="N15" s="3"/>
      <c r="O15" s="3"/>
    </row>
    <row r="16" spans="1:45" ht="13" customHeight="1">
      <c r="A16" s="11"/>
      <c r="B16" s="12"/>
      <c r="C16" s="7"/>
      <c r="D16" s="7"/>
      <c r="E16" s="7"/>
      <c r="F16" s="7"/>
      <c r="G16" s="7"/>
      <c r="H16" s="7"/>
      <c r="I16" s="7"/>
      <c r="J16" s="7"/>
      <c r="K16" s="7"/>
      <c r="L16" s="7"/>
      <c r="N16" s="3"/>
      <c r="O16" s="3"/>
    </row>
    <row r="17" spans="1:45" ht="17" customHeight="1" thickBot="1">
      <c r="A17" s="13"/>
      <c r="B17" s="14"/>
      <c r="C17" s="8"/>
      <c r="D17" s="8"/>
      <c r="E17" s="8"/>
      <c r="F17" s="8"/>
      <c r="G17" s="8"/>
      <c r="H17" s="8"/>
      <c r="I17" s="8"/>
      <c r="J17" s="8"/>
      <c r="K17" s="8"/>
      <c r="L17" s="8"/>
      <c r="N17" s="4"/>
      <c r="O17" s="4"/>
    </row>
    <row r="18" spans="1:45" ht="15" customHeight="1" thickTop="1" thickBot="1">
      <c r="A18" s="1"/>
      <c r="B18" s="2"/>
      <c r="C18" s="1"/>
      <c r="D18" s="2"/>
      <c r="E18" s="1"/>
      <c r="F18" s="2"/>
      <c r="G18" s="1"/>
      <c r="H18" s="2"/>
      <c r="I18" s="1"/>
      <c r="J18" s="2"/>
      <c r="K18" s="1"/>
      <c r="L18" s="2"/>
      <c r="N18" s="4"/>
      <c r="O18" s="4"/>
      <c r="V18">
        <f>IF(A18=$N$27, 600, 0)</f>
        <v>0</v>
      </c>
      <c r="W18">
        <f>IF(B18=$N$27, 600, 0)</f>
        <v>0</v>
      </c>
      <c r="X18">
        <f>IF(A18=$O$27, 600, 0)</f>
        <v>0</v>
      </c>
      <c r="Y18">
        <f>IF(B18=$O$27, 600, 0)</f>
        <v>0</v>
      </c>
      <c r="Z18">
        <f>IF(C18=$N$27, 600, 0)</f>
        <v>0</v>
      </c>
      <c r="AA18">
        <f>IF(D18=$N$27, 600, 0)</f>
        <v>0</v>
      </c>
      <c r="AB18">
        <f>IF(C18=$O$27, 600, 0)</f>
        <v>0</v>
      </c>
      <c r="AC18">
        <f>IF(D18=$O$27, 600, 0)</f>
        <v>0</v>
      </c>
      <c r="AD18">
        <f>IF(E18=$N$27, 600, 0)</f>
        <v>0</v>
      </c>
      <c r="AE18">
        <f>IF(F18=$N$27, 600, 0)</f>
        <v>0</v>
      </c>
      <c r="AF18">
        <f>IF(E18=$O$27, 600, 0)</f>
        <v>0</v>
      </c>
      <c r="AG18">
        <f>IF(F18=$O$27, 600, 0)</f>
        <v>0</v>
      </c>
      <c r="AH18">
        <f>IF(G18=$N$27, 600, 0)</f>
        <v>0</v>
      </c>
      <c r="AI18">
        <f>IF(H18=$N$27, 600, 0)</f>
        <v>0</v>
      </c>
      <c r="AJ18">
        <f>IF(G18=$O$27, 600, 0)</f>
        <v>0</v>
      </c>
      <c r="AK18">
        <f>IF(H18=$O$27, 600, 0)</f>
        <v>0</v>
      </c>
      <c r="AL18">
        <f>IF(I18=$N$27, 600, 0)</f>
        <v>0</v>
      </c>
      <c r="AM18">
        <f>IF(J18=$N$27, 600, 0)</f>
        <v>0</v>
      </c>
      <c r="AN18">
        <f>IF(I18=$O$27, 600, 0)</f>
        <v>0</v>
      </c>
      <c r="AO18">
        <f>IF(J18=$O$27, 600, 0)</f>
        <v>0</v>
      </c>
      <c r="AP18">
        <f>IF(K18=$N$27, 600, 0)</f>
        <v>0</v>
      </c>
      <c r="AQ18">
        <f>IF(L18=$N$27, 600, 0)</f>
        <v>0</v>
      </c>
      <c r="AR18">
        <f>IF(K18=$O$27, 600, 0)</f>
        <v>0</v>
      </c>
      <c r="AS18">
        <f>IF(L18=$O$27, 600, 0)</f>
        <v>0</v>
      </c>
    </row>
    <row r="19" spans="1:45" ht="14" customHeight="1" thickTop="1">
      <c r="A19" s="9">
        <v>800</v>
      </c>
      <c r="B19" s="10"/>
      <c r="C19" s="9">
        <v>800</v>
      </c>
      <c r="D19" s="10"/>
      <c r="E19" s="9">
        <v>800</v>
      </c>
      <c r="F19" s="10"/>
      <c r="G19" s="9">
        <v>800</v>
      </c>
      <c r="H19" s="10"/>
      <c r="I19" s="9">
        <v>800</v>
      </c>
      <c r="J19" s="10"/>
      <c r="K19" s="9">
        <v>800</v>
      </c>
      <c r="L19" s="10"/>
      <c r="N19" s="3"/>
      <c r="O19" s="3"/>
    </row>
    <row r="20" spans="1:45" ht="13" customHeight="1">
      <c r="A20" s="11"/>
      <c r="B20" s="12"/>
      <c r="C20" s="11"/>
      <c r="D20" s="12"/>
      <c r="E20" s="11"/>
      <c r="F20" s="12"/>
      <c r="G20" s="11"/>
      <c r="H20" s="12"/>
      <c r="I20" s="11"/>
      <c r="J20" s="12"/>
      <c r="K20" s="11"/>
      <c r="L20" s="12"/>
      <c r="N20" s="3"/>
      <c r="O20" s="3"/>
    </row>
    <row r="21" spans="1:45" ht="14" customHeight="1" thickBot="1">
      <c r="A21" s="13"/>
      <c r="B21" s="14"/>
      <c r="C21" s="13"/>
      <c r="D21" s="14"/>
      <c r="E21" s="13"/>
      <c r="F21" s="14"/>
      <c r="G21" s="13"/>
      <c r="H21" s="14"/>
      <c r="I21" s="13"/>
      <c r="J21" s="14"/>
      <c r="K21" s="13"/>
      <c r="L21" s="14"/>
    </row>
    <row r="22" spans="1:45" ht="15" thickTop="1" thickBot="1">
      <c r="A22" s="1"/>
      <c r="B22" s="2"/>
      <c r="C22" s="1"/>
      <c r="D22" s="2"/>
      <c r="E22" s="1"/>
      <c r="F22" s="2"/>
      <c r="G22" s="1"/>
      <c r="H22" s="2"/>
      <c r="I22" s="1"/>
      <c r="J22" s="2"/>
      <c r="K22" s="1"/>
      <c r="L22" s="2"/>
      <c r="V22">
        <f>IF(A22=$N$27, 800, 0)</f>
        <v>0</v>
      </c>
      <c r="W22">
        <f>IF(B22=$N$27, 800, 0)</f>
        <v>0</v>
      </c>
      <c r="X22">
        <f>IF(A22=$O$27, 800, 0)</f>
        <v>0</v>
      </c>
      <c r="Y22">
        <f>IF(B22=$O$27, 800, 0)</f>
        <v>0</v>
      </c>
      <c r="Z22">
        <f>IF(C22=$N$27, 800, 0)</f>
        <v>0</v>
      </c>
      <c r="AA22">
        <f>IF(D22=$N$27, 800, 0)</f>
        <v>0</v>
      </c>
      <c r="AB22">
        <f>IF(C22=$O$27, 800, 0)</f>
        <v>0</v>
      </c>
      <c r="AC22">
        <f>IF(D22=$O$27, 800, 0)</f>
        <v>0</v>
      </c>
      <c r="AD22">
        <f>IF(E22=$N$27, 800, 0)</f>
        <v>0</v>
      </c>
      <c r="AE22">
        <f>IF(F22=$N$27, 800, 0)</f>
        <v>0</v>
      </c>
      <c r="AF22">
        <f>IF(E22=$O$27, 800, 0)</f>
        <v>0</v>
      </c>
      <c r="AG22">
        <f>IF(F22=$O$27, 800, 0)</f>
        <v>0</v>
      </c>
      <c r="AH22">
        <f>IF(G22=$N$27, 800, 0)</f>
        <v>0</v>
      </c>
      <c r="AI22">
        <f>IF(H22=$N$27, 800, 0)</f>
        <v>0</v>
      </c>
      <c r="AJ22">
        <f>IF(G22=$O$27, 800, 0)</f>
        <v>0</v>
      </c>
      <c r="AK22">
        <f>IF(H22=$O$27, 800, 0)</f>
        <v>0</v>
      </c>
      <c r="AL22">
        <f>IF(I22=$N$27, 800, 0)</f>
        <v>0</v>
      </c>
      <c r="AM22">
        <f>IF(J22=$N$27, 800, 0)</f>
        <v>0</v>
      </c>
      <c r="AN22">
        <f>IF(I22=$O$27, 800, 0)</f>
        <v>0</v>
      </c>
      <c r="AO22">
        <f>IF(J22=$O$27, 800, 0)</f>
        <v>0</v>
      </c>
      <c r="AP22">
        <f>IF(K22=$N$27, 800, 0)</f>
        <v>0</v>
      </c>
      <c r="AQ22">
        <f>IF(L22=$N$27, 800, 0)</f>
        <v>0</v>
      </c>
      <c r="AR22">
        <f>IF(K22=$O$27, 800, 0)</f>
        <v>0</v>
      </c>
      <c r="AS22">
        <f>IF(L22=$O$27, 800, 0)</f>
        <v>0</v>
      </c>
    </row>
    <row r="23" spans="1:45" ht="14" customHeight="1" thickTop="1" thickBot="1">
      <c r="A23" s="5">
        <v>1000</v>
      </c>
      <c r="B23" s="6"/>
      <c r="C23" s="5">
        <v>1000</v>
      </c>
      <c r="D23" s="6"/>
      <c r="E23" s="5">
        <v>1000</v>
      </c>
      <c r="F23" s="6"/>
      <c r="G23" s="5">
        <v>1000</v>
      </c>
      <c r="H23" s="6"/>
      <c r="I23" s="5">
        <v>1000</v>
      </c>
      <c r="J23" s="6"/>
      <c r="K23" s="5">
        <v>1000</v>
      </c>
      <c r="L23" s="6"/>
    </row>
    <row r="24" spans="1:45" ht="13" customHeight="1" thickTop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N24" s="24" t="s">
        <v>7</v>
      </c>
      <c r="O24" s="25"/>
    </row>
    <row r="25" spans="1:45" ht="14" customHeight="1" thickBo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N25" s="26"/>
      <c r="O25" s="27"/>
    </row>
    <row r="26" spans="1:45" ht="15" thickTop="1" thickBot="1">
      <c r="A26" s="1"/>
      <c r="B26" s="2"/>
      <c r="C26" s="1"/>
      <c r="D26" s="2"/>
      <c r="E26" s="1"/>
      <c r="F26" s="2"/>
      <c r="G26" s="1"/>
      <c r="H26" s="2"/>
      <c r="I26" s="1"/>
      <c r="J26" s="2"/>
      <c r="K26" s="1"/>
      <c r="L26" s="2"/>
      <c r="V26">
        <f>IF(A26=$N$27, 1000, 0)</f>
        <v>0</v>
      </c>
      <c r="W26">
        <f>IF(B26=$N$27, 1000, 0)</f>
        <v>0</v>
      </c>
      <c r="X26">
        <f>IF(A26=$O$27, 1000, 0)</f>
        <v>0</v>
      </c>
      <c r="Y26">
        <f>IF(B26=$O$27, 1000, 0)</f>
        <v>0</v>
      </c>
      <c r="Z26">
        <f>IF(C26=$N$27, 1000, 0)</f>
        <v>0</v>
      </c>
      <c r="AA26">
        <f>IF(D26=$N$27, 1000, 0)</f>
        <v>0</v>
      </c>
      <c r="AB26">
        <f>IF(C26=$O$27, 1000, 0)</f>
        <v>0</v>
      </c>
      <c r="AC26">
        <f>IF(D26=$O$27, 1000, 0)</f>
        <v>0</v>
      </c>
      <c r="AD26">
        <f>IF(E26=$N$27, 1000, 0)</f>
        <v>0</v>
      </c>
      <c r="AE26">
        <f>IF(F26=$N$27, 1000, 0)</f>
        <v>0</v>
      </c>
      <c r="AF26">
        <f>IF(E26=$O$27, 1000, 0)</f>
        <v>0</v>
      </c>
      <c r="AG26">
        <f>IF(F26=$O$27, 1000, 0)</f>
        <v>0</v>
      </c>
      <c r="AH26">
        <f>IF(G26=$N$27, 1000, 0)</f>
        <v>0</v>
      </c>
      <c r="AI26">
        <f>IF(H26=$N$27, 1000, 0)</f>
        <v>0</v>
      </c>
      <c r="AJ26">
        <f>IF(G26=$O$27, 1000, 0)</f>
        <v>0</v>
      </c>
      <c r="AK26">
        <f>IF(H26=$O$27, 1000, 0)</f>
        <v>0</v>
      </c>
      <c r="AL26">
        <f>IF(I26=$N$27, 1000, 0)</f>
        <v>0</v>
      </c>
      <c r="AM26">
        <f>IF(J26=$N$27, 1000, 0)</f>
        <v>0</v>
      </c>
      <c r="AN26">
        <f>IF(I26=$O$27, 1000, 0)</f>
        <v>0</v>
      </c>
      <c r="AO26">
        <f>IF(J26=$O$27, 1000, 0)</f>
        <v>0</v>
      </c>
      <c r="AP26">
        <f>IF(K26=$N$27, 1000, 0)</f>
        <v>0</v>
      </c>
      <c r="AQ26">
        <f>IF(L26=$N$27, 1000, 0)</f>
        <v>0</v>
      </c>
      <c r="AR26">
        <f>IF(K26=$O$27, 1000, 0)</f>
        <v>0</v>
      </c>
      <c r="AS26">
        <f>IF(L26=$O$27, 1000, 0)</f>
        <v>0</v>
      </c>
    </row>
    <row r="27" spans="1:45" ht="15" thickTop="1" thickBot="1">
      <c r="N27" s="30" t="s">
        <v>32</v>
      </c>
      <c r="O27" s="30" t="s">
        <v>33</v>
      </c>
    </row>
    <row r="28" spans="1:45" ht="15" thickTop="1" thickBot="1">
      <c r="A28" s="15" t="s">
        <v>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N28" s="31"/>
      <c r="O28" s="31"/>
    </row>
    <row r="29" spans="1:45" ht="14" thickTop="1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0"/>
      <c r="N29" s="28">
        <f>(SUM(V10:V53)-SUM(W10:W53))+(SUM(Z10:Z53)-SUM(AA10:AA53))+(SUM(AD10:AD53)-SUM(AE10:AE53))+(SUM(AH10:AH53)-SUM(AI10:AI53))+(SUM(AL10:AL53)-SUM(AM10:AM53))+(SUM(AP10:AP53)-SUM(AQ10:AQ53))+N35</f>
        <v>0</v>
      </c>
      <c r="O29" s="28">
        <f>(SUM(X10:X53)-SUM(Y10:Y53))+(SUM(AB10:AB53)-SUM(AC10:AC53))+(SUM(AF10:AF53)-SUM(AG10:AG53))+(SUM(AJ10:AJ53)-SUM(AK10:AK53))+(SUM(AN10:AN53)-SUM(AO10:AO53))+(SUM(AR10:AR53)-SUM(AS10:AS53))+O35</f>
        <v>0</v>
      </c>
    </row>
    <row r="30" spans="1:45" ht="15" thickTop="1" thickBot="1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3"/>
      <c r="N30" s="29"/>
      <c r="O30" s="29"/>
    </row>
    <row r="31" spans="1:45" ht="14" thickTop="1">
      <c r="A31" s="6" t="s">
        <v>0</v>
      </c>
      <c r="B31" s="6"/>
      <c r="C31" s="6" t="s">
        <v>1</v>
      </c>
      <c r="D31" s="6"/>
      <c r="E31" s="6" t="s">
        <v>2</v>
      </c>
      <c r="F31" s="6"/>
      <c r="G31" s="6" t="s">
        <v>3</v>
      </c>
      <c r="H31" s="6"/>
      <c r="I31" s="6" t="s">
        <v>4</v>
      </c>
      <c r="J31" s="6"/>
      <c r="K31" s="6" t="s">
        <v>5</v>
      </c>
      <c r="L31" s="6"/>
    </row>
    <row r="32" spans="1:45" ht="14" thickBo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45" ht="15" thickTop="1" thickBo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N33" s="24" t="s">
        <v>23</v>
      </c>
      <c r="O33" s="25"/>
    </row>
    <row r="34" spans="1:45" ht="14" customHeight="1" thickTop="1" thickBot="1">
      <c r="A34" s="5">
        <v>400</v>
      </c>
      <c r="B34" s="6"/>
      <c r="C34" s="5">
        <v>400</v>
      </c>
      <c r="D34" s="6"/>
      <c r="E34" s="5">
        <v>400</v>
      </c>
      <c r="F34" s="6"/>
      <c r="G34" s="5">
        <v>400</v>
      </c>
      <c r="H34" s="6"/>
      <c r="I34" s="5">
        <v>400</v>
      </c>
      <c r="J34" s="6"/>
      <c r="K34" s="5">
        <v>400</v>
      </c>
      <c r="L34" s="6"/>
      <c r="N34" s="26"/>
      <c r="O34" s="27"/>
    </row>
    <row r="35" spans="1:45" ht="14" customHeight="1" thickTop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N35" s="28">
        <f>SUM(V58:W58)</f>
        <v>0</v>
      </c>
      <c r="O35" s="28">
        <f>SUM(X58:Y58)</f>
        <v>0</v>
      </c>
    </row>
    <row r="36" spans="1:45" ht="15" customHeight="1" thickTop="1" thickBo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N36" s="29"/>
      <c r="O36" s="29"/>
    </row>
    <row r="37" spans="1:45" ht="15" thickTop="1" thickBot="1">
      <c r="A37" s="1"/>
      <c r="B37" s="2"/>
      <c r="C37" s="1"/>
      <c r="D37" s="2"/>
      <c r="E37" s="1"/>
      <c r="F37" s="2"/>
      <c r="G37" s="1"/>
      <c r="H37" s="2"/>
      <c r="I37" s="1"/>
      <c r="J37" s="2"/>
      <c r="K37" s="1"/>
      <c r="L37" s="2"/>
      <c r="V37">
        <f>IF(A37=$N$27, 400, 0)</f>
        <v>0</v>
      </c>
      <c r="W37">
        <f>IF(B37=$N$27, 400, 0)</f>
        <v>0</v>
      </c>
      <c r="X37">
        <f>IF(A37=$O$27, 400, 0)</f>
        <v>0</v>
      </c>
      <c r="Y37">
        <f>IF(B37=$O$27, 400, 0)</f>
        <v>0</v>
      </c>
      <c r="Z37">
        <f>IF(C37=$N$27, 400, 0)</f>
        <v>0</v>
      </c>
      <c r="AA37">
        <f>IF(D37=$N$27, 400, 0)</f>
        <v>0</v>
      </c>
      <c r="AB37">
        <f>IF(C37=$O$27, 400, 0)</f>
        <v>0</v>
      </c>
      <c r="AC37">
        <f>IF(D37=$O$27, 400, 0)</f>
        <v>0</v>
      </c>
      <c r="AD37">
        <f>IF(E37=$N$27, 400, 0)</f>
        <v>0</v>
      </c>
      <c r="AE37">
        <f>IF(F37=$N$27, 400, 0)</f>
        <v>0</v>
      </c>
      <c r="AF37">
        <f>IF(E37=$O$27, 400, 0)</f>
        <v>0</v>
      </c>
      <c r="AG37">
        <f>IF(F37=$O$27, 400, 0)</f>
        <v>0</v>
      </c>
      <c r="AH37">
        <f>IF(G37=$N$27, 400, 0)</f>
        <v>0</v>
      </c>
      <c r="AI37">
        <f>IF(H37=$N$27, 400, 0)</f>
        <v>0</v>
      </c>
      <c r="AJ37">
        <f>IF(G37=$O$27, 400, 0)</f>
        <v>0</v>
      </c>
      <c r="AK37">
        <f>IF(H37=$O$27, 400, 0)</f>
        <v>0</v>
      </c>
      <c r="AL37">
        <f>IF(I37=$N$27, 400, 0)</f>
        <v>0</v>
      </c>
      <c r="AM37">
        <f>IF(J37=$N$27, 400, 0)</f>
        <v>0</v>
      </c>
      <c r="AN37">
        <f>IF(I37=$O$27, 400, 0)</f>
        <v>0</v>
      </c>
      <c r="AO37">
        <f>IF(J37=$O$27, 400, 0)</f>
        <v>0</v>
      </c>
      <c r="AP37">
        <f>IF(K37=$N$27, 400, 0)</f>
        <v>0</v>
      </c>
      <c r="AQ37">
        <f>IF(L37=$N$27, 400, 0)</f>
        <v>0</v>
      </c>
      <c r="AR37">
        <f>IF(K37=$O$27, 400, 0)</f>
        <v>0</v>
      </c>
      <c r="AS37">
        <f>IF(L37=$O$27, 400, 0)</f>
        <v>0</v>
      </c>
    </row>
    <row r="38" spans="1:45" ht="14" customHeight="1" thickTop="1">
      <c r="A38" s="5">
        <v>800</v>
      </c>
      <c r="B38" s="6"/>
      <c r="C38" s="5">
        <v>800</v>
      </c>
      <c r="D38" s="6"/>
      <c r="E38" s="5">
        <v>800</v>
      </c>
      <c r="F38" s="6"/>
      <c r="G38" s="5">
        <v>800</v>
      </c>
      <c r="H38" s="6"/>
      <c r="I38" s="5">
        <v>800</v>
      </c>
      <c r="J38" s="6"/>
      <c r="K38" s="5">
        <v>800</v>
      </c>
      <c r="L38" s="6"/>
      <c r="N38" s="24" t="s">
        <v>24</v>
      </c>
      <c r="O38" s="25"/>
    </row>
    <row r="39" spans="1:45" ht="13" customHeight="1" thickBo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N39" s="32"/>
      <c r="O39" s="33"/>
    </row>
    <row r="40" spans="1:45" ht="14" customHeight="1" thickTop="1" thickBo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45" ht="15" thickTop="1" thickBot="1">
      <c r="A41" s="1"/>
      <c r="B41" s="2"/>
      <c r="C41" s="1"/>
      <c r="D41" s="2"/>
      <c r="E41" s="1"/>
      <c r="F41" s="2"/>
      <c r="G41" s="1"/>
      <c r="H41" s="2"/>
      <c r="I41" s="1"/>
      <c r="J41" s="2"/>
      <c r="K41" s="1"/>
      <c r="L41" s="2"/>
      <c r="N41" s="30" t="s">
        <v>34</v>
      </c>
      <c r="O41" s="30" t="s">
        <v>33</v>
      </c>
      <c r="V41">
        <f>IF(A41=$N$27, 800, 0)</f>
        <v>0</v>
      </c>
      <c r="W41">
        <f>IF(B41=$N$27, 800, 0)</f>
        <v>0</v>
      </c>
      <c r="X41">
        <f>IF(A41=$O$27, 800, 0)</f>
        <v>0</v>
      </c>
      <c r="Y41">
        <f>IF(B41=$O$27, 800, 0)</f>
        <v>0</v>
      </c>
      <c r="Z41">
        <f>IF(C41=$N$27, 800, 0)</f>
        <v>0</v>
      </c>
      <c r="AA41">
        <f>IF(D41=$N$27, 800, 0)</f>
        <v>0</v>
      </c>
      <c r="AB41">
        <f>IF(C41=$O$27, 800, 0)</f>
        <v>0</v>
      </c>
      <c r="AC41">
        <f>IF(D41=$O$27, 800, 0)</f>
        <v>0</v>
      </c>
      <c r="AD41">
        <f>IF(E41=$N$27, 800, 0)</f>
        <v>0</v>
      </c>
      <c r="AE41">
        <f>IF(F41=$N$27, 800, 0)</f>
        <v>0</v>
      </c>
      <c r="AF41">
        <f>IF(E41=$O$27, 800, 0)</f>
        <v>0</v>
      </c>
      <c r="AG41">
        <f>IF(F41=$O$27, 800, 0)</f>
        <v>0</v>
      </c>
      <c r="AH41">
        <f>IF(G41=$N$27, 800, 0)</f>
        <v>0</v>
      </c>
      <c r="AI41">
        <f>IF(H41=$N$27, 800, 0)</f>
        <v>0</v>
      </c>
      <c r="AJ41">
        <f>IF(G41=$O$27, 800, 0)</f>
        <v>0</v>
      </c>
      <c r="AK41">
        <f>IF(H41=$O$27, 800, 0)</f>
        <v>0</v>
      </c>
      <c r="AL41">
        <f>IF(I41=$N$27, 800, 0)</f>
        <v>0</v>
      </c>
      <c r="AM41">
        <f>IF(J41=$N$27, 800, 0)</f>
        <v>0</v>
      </c>
      <c r="AN41">
        <f>IF(I41=$O$27, 800, 0)</f>
        <v>0</v>
      </c>
      <c r="AO41">
        <f>IF(J41=$O$27, 800, 0)</f>
        <v>0</v>
      </c>
      <c r="AP41">
        <f>IF(K41=$N$27, 800, 0)</f>
        <v>0</v>
      </c>
      <c r="AQ41">
        <f>IF(L41=$N$27, 800, 0)</f>
        <v>0</v>
      </c>
      <c r="AR41">
        <f>IF(K41=$O$27, 800, 0)</f>
        <v>0</v>
      </c>
      <c r="AS41">
        <f>IF(L41=$O$27, 800, 0)</f>
        <v>0</v>
      </c>
    </row>
    <row r="42" spans="1:45" ht="14" customHeight="1" thickTop="1" thickBot="1">
      <c r="A42" s="9">
        <v>1200</v>
      </c>
      <c r="B42" s="10"/>
      <c r="C42" s="9">
        <v>1200</v>
      </c>
      <c r="D42" s="10"/>
      <c r="E42" s="9">
        <v>1200</v>
      </c>
      <c r="F42" s="10"/>
      <c r="G42" s="9">
        <v>1200</v>
      </c>
      <c r="H42" s="10"/>
      <c r="I42" s="9">
        <v>1200</v>
      </c>
      <c r="J42" s="10"/>
      <c r="K42" s="9">
        <v>1200</v>
      </c>
      <c r="L42" s="10"/>
      <c r="N42" s="31"/>
      <c r="O42" s="31"/>
    </row>
    <row r="43" spans="1:45" ht="13" customHeight="1" thickTop="1">
      <c r="A43" s="11"/>
      <c r="B43" s="12"/>
      <c r="C43" s="11"/>
      <c r="D43" s="12"/>
      <c r="E43" s="11"/>
      <c r="F43" s="12"/>
      <c r="G43" s="11"/>
      <c r="H43" s="12"/>
      <c r="I43" s="11"/>
      <c r="J43" s="12"/>
      <c r="K43" s="11"/>
      <c r="L43" s="12"/>
      <c r="N43" s="34"/>
      <c r="O43" s="34"/>
    </row>
    <row r="44" spans="1:45" ht="17" customHeight="1" thickTop="1" thickBot="1">
      <c r="A44" s="13"/>
      <c r="B44" s="14"/>
      <c r="C44" s="13"/>
      <c r="D44" s="14"/>
      <c r="E44" s="13"/>
      <c r="F44" s="14"/>
      <c r="G44" s="13"/>
      <c r="H44" s="14"/>
      <c r="I44" s="13"/>
      <c r="J44" s="14"/>
      <c r="K44" s="13"/>
      <c r="L44" s="14"/>
      <c r="N44" s="35"/>
      <c r="O44" s="35"/>
    </row>
    <row r="45" spans="1:45" ht="15" customHeight="1" thickTop="1" thickBot="1">
      <c r="A45" s="1"/>
      <c r="B45" s="2"/>
      <c r="C45" s="1"/>
      <c r="D45" s="2"/>
      <c r="E45" s="1"/>
      <c r="F45" s="2"/>
      <c r="G45" s="1"/>
      <c r="H45" s="2"/>
      <c r="I45" s="1"/>
      <c r="J45" s="2"/>
      <c r="K45" s="1"/>
      <c r="L45" s="2"/>
      <c r="N45" s="4"/>
      <c r="O45" s="4"/>
      <c r="V45">
        <f>IF(A45=$N$27, 1200, 0)</f>
        <v>0</v>
      </c>
      <c r="W45">
        <f>IF(B45=$N$27, 1200, 0)</f>
        <v>0</v>
      </c>
      <c r="X45">
        <f>IF(A45=$O$27, 1200, 0)</f>
        <v>0</v>
      </c>
      <c r="Y45">
        <f>IF(B45=$O$27, 1200, 0)</f>
        <v>0</v>
      </c>
      <c r="Z45">
        <f>IF(C45=$N$27, 1200, 0)</f>
        <v>0</v>
      </c>
      <c r="AA45">
        <f>IF(D45=$N$27, 1200, 0)</f>
        <v>0</v>
      </c>
      <c r="AB45">
        <f>IF(C45=$O$27, 1200, 0)</f>
        <v>0</v>
      </c>
      <c r="AC45">
        <f>IF(D45=$O$27, 1200, 0)</f>
        <v>0</v>
      </c>
      <c r="AD45">
        <f>IF(E45=$N$27, 1200, 0)</f>
        <v>0</v>
      </c>
      <c r="AE45">
        <f>IF(F45=$N$27, 1200, 0)</f>
        <v>0</v>
      </c>
      <c r="AF45">
        <f>IF(E45=$O$27, 1200, 0)</f>
        <v>0</v>
      </c>
      <c r="AG45">
        <f>IF(F45=$O$27, 1200, 0)</f>
        <v>0</v>
      </c>
      <c r="AH45">
        <f>IF(G45=$N$27, 1200, 0)</f>
        <v>0</v>
      </c>
      <c r="AI45">
        <f>IF(H45=$N$27, 1200, 0)</f>
        <v>0</v>
      </c>
      <c r="AJ45">
        <f>IF(G45=$O$27, 1200, 0)</f>
        <v>0</v>
      </c>
      <c r="AK45">
        <f>IF(H45=$O$27, 1200, 0)</f>
        <v>0</v>
      </c>
      <c r="AL45">
        <f>IF(I45=$N$27, 1200, 0)</f>
        <v>0</v>
      </c>
      <c r="AM45">
        <f>IF(J45=$N$27, 1200, 0)</f>
        <v>0</v>
      </c>
      <c r="AN45">
        <f>IF(I45=$O$27, 1200, 0)</f>
        <v>0</v>
      </c>
      <c r="AO45">
        <f>IF(J45=$O$27, 1200, 0)</f>
        <v>0</v>
      </c>
      <c r="AP45">
        <f>IF(K45=$N$27, 1200, 0)</f>
        <v>0</v>
      </c>
      <c r="AQ45">
        <f>IF(L45=$N$27, 1200, 0)</f>
        <v>0</v>
      </c>
      <c r="AR45">
        <f>IF(K45=$O$27, 1200, 0)</f>
        <v>0</v>
      </c>
      <c r="AS45">
        <f>IF(L45=$O$27, 1200, 0)</f>
        <v>0</v>
      </c>
    </row>
    <row r="46" spans="1:45" ht="14" customHeight="1" thickTop="1">
      <c r="A46" s="9">
        <v>1600</v>
      </c>
      <c r="B46" s="10"/>
      <c r="C46" s="9">
        <v>1600</v>
      </c>
      <c r="D46" s="10"/>
      <c r="E46" s="9">
        <v>1600</v>
      </c>
      <c r="F46" s="10"/>
      <c r="G46" s="9">
        <v>1600</v>
      </c>
      <c r="H46" s="10"/>
      <c r="I46" s="9">
        <v>1600</v>
      </c>
      <c r="J46" s="10"/>
      <c r="K46" s="9">
        <v>1600</v>
      </c>
      <c r="L46" s="10"/>
      <c r="N46" s="24" t="s">
        <v>25</v>
      </c>
      <c r="O46" s="25"/>
    </row>
    <row r="47" spans="1:45" ht="13" customHeight="1" thickBot="1">
      <c r="A47" s="11"/>
      <c r="B47" s="12"/>
      <c r="C47" s="11"/>
      <c r="D47" s="12"/>
      <c r="E47" s="11"/>
      <c r="F47" s="12"/>
      <c r="G47" s="11"/>
      <c r="H47" s="12"/>
      <c r="I47" s="11"/>
      <c r="J47" s="12"/>
      <c r="K47" s="11"/>
      <c r="L47" s="12"/>
      <c r="N47" s="32"/>
      <c r="O47" s="33"/>
    </row>
    <row r="48" spans="1:45" ht="14" customHeight="1" thickTop="1" thickBot="1">
      <c r="A48" s="13"/>
      <c r="B48" s="14"/>
      <c r="C48" s="13"/>
      <c r="D48" s="14"/>
      <c r="E48" s="13"/>
      <c r="F48" s="14"/>
      <c r="G48" s="13"/>
      <c r="H48" s="14"/>
      <c r="I48" s="13"/>
      <c r="J48" s="14"/>
      <c r="K48" s="13"/>
      <c r="L48" s="14"/>
      <c r="N48" s="30" t="s">
        <v>35</v>
      </c>
      <c r="O48" s="30" t="s">
        <v>33</v>
      </c>
    </row>
    <row r="49" spans="1:45" ht="15" thickTop="1" thickBot="1">
      <c r="A49" s="1"/>
      <c r="B49" s="2"/>
      <c r="C49" s="1"/>
      <c r="D49" s="2"/>
      <c r="E49" s="1"/>
      <c r="F49" s="2"/>
      <c r="G49" s="1"/>
      <c r="H49" s="2"/>
      <c r="I49" s="1"/>
      <c r="J49" s="2"/>
      <c r="K49" s="1"/>
      <c r="L49" s="2"/>
      <c r="N49" s="31"/>
      <c r="O49" s="31"/>
      <c r="V49">
        <f>IF(A49=$N$27, 1600, 0)</f>
        <v>0</v>
      </c>
      <c r="W49">
        <f>IF(B49=$N$27, 1600, 0)</f>
        <v>0</v>
      </c>
      <c r="X49">
        <f>IF(A49=$O$27, 1600, 0)</f>
        <v>0</v>
      </c>
      <c r="Y49">
        <f>IF(B49=$O$27, 1600, 0)</f>
        <v>0</v>
      </c>
      <c r="Z49">
        <f>IF(C49=$N$27, 1600, 0)</f>
        <v>0</v>
      </c>
      <c r="AA49">
        <f>IF(D49=$N$27, 1600, 0)</f>
        <v>0</v>
      </c>
      <c r="AB49">
        <f>IF(C49=$O$27, 1600, 0)</f>
        <v>0</v>
      </c>
      <c r="AC49">
        <f>IF(D49=$O$27, 1600, 0)</f>
        <v>0</v>
      </c>
      <c r="AD49">
        <f>IF(E49=$N$27, 1600, 0)</f>
        <v>0</v>
      </c>
      <c r="AE49">
        <f>IF(F49=$N$27, 1600, 0)</f>
        <v>0</v>
      </c>
      <c r="AF49">
        <f>IF(E49=$O$27, 1600, 0)</f>
        <v>0</v>
      </c>
      <c r="AG49">
        <f>IF(F49=$O$27, 1600, 0)</f>
        <v>0</v>
      </c>
      <c r="AH49">
        <f>IF(G49=$N$27, 1600, 0)</f>
        <v>0</v>
      </c>
      <c r="AI49">
        <f>IF(H49=$N$27, 1600, 0)</f>
        <v>0</v>
      </c>
      <c r="AJ49">
        <f>IF(G49=$O$27, 1600, 0)</f>
        <v>0</v>
      </c>
      <c r="AK49">
        <f>IF(H49=$O$27, 1600, 0)</f>
        <v>0</v>
      </c>
      <c r="AL49">
        <f>IF(I49=$N$27, 1600, 0)</f>
        <v>0</v>
      </c>
      <c r="AM49">
        <f>IF(J49=$N$27, 1600, 0)</f>
        <v>0</v>
      </c>
      <c r="AN49">
        <f>IF(I49=$O$27, 1600, 0)</f>
        <v>0</v>
      </c>
      <c r="AO49">
        <f>IF(J49=$O$27, 1600, 0)</f>
        <v>0</v>
      </c>
      <c r="AP49">
        <f>IF(K49=$N$27, 1600, 0)</f>
        <v>0</v>
      </c>
      <c r="AQ49">
        <f>IF(L49=$N$27, 1600, 0)</f>
        <v>0</v>
      </c>
      <c r="AR49">
        <f>IF(K49=$O$27, 1600, 0)</f>
        <v>0</v>
      </c>
      <c r="AS49">
        <f>IF(L49=$O$27, 1600, 0)</f>
        <v>0</v>
      </c>
    </row>
    <row r="50" spans="1:45" ht="14" customHeight="1" thickTop="1">
      <c r="A50" s="5">
        <v>2000</v>
      </c>
      <c r="B50" s="6"/>
      <c r="C50" s="5">
        <v>2000</v>
      </c>
      <c r="D50" s="6"/>
      <c r="E50" s="5">
        <v>2000</v>
      </c>
      <c r="F50" s="6"/>
      <c r="G50" s="5">
        <v>2000</v>
      </c>
      <c r="H50" s="6"/>
      <c r="I50" s="5">
        <v>2000</v>
      </c>
      <c r="J50" s="6"/>
      <c r="K50" s="5">
        <v>2000</v>
      </c>
      <c r="L50" s="6"/>
      <c r="N50" s="36"/>
      <c r="O50" s="36"/>
    </row>
    <row r="51" spans="1:45" ht="13" customHeight="1" thickTop="1" thickBo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N51" s="37"/>
      <c r="O51" s="37"/>
    </row>
    <row r="52" spans="1:45" ht="14" customHeight="1" thickTop="1" thickBo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N52" s="4"/>
      <c r="O52" s="4"/>
    </row>
    <row r="53" spans="1:45" ht="14" thickTop="1">
      <c r="A53" s="1"/>
      <c r="B53" s="2"/>
      <c r="C53" s="1"/>
      <c r="D53" s="2"/>
      <c r="E53" s="1"/>
      <c r="F53" s="2"/>
      <c r="G53" s="1"/>
      <c r="H53" s="2"/>
      <c r="I53" s="1"/>
      <c r="J53" s="2"/>
      <c r="K53" s="1"/>
      <c r="L53" s="2"/>
      <c r="V53">
        <f>IF(A53=$N$27, 2000, 0)</f>
        <v>0</v>
      </c>
      <c r="W53">
        <f>IF(B53=$N$27, 2000, 0)</f>
        <v>0</v>
      </c>
      <c r="X53">
        <f>IF(A53=$O$27, 2000, 0)</f>
        <v>0</v>
      </c>
      <c r="Y53">
        <f>IF(B53=$O$27, 2000, 0)</f>
        <v>0</v>
      </c>
      <c r="Z53">
        <f>IF(C53=$N$27, 2000, 0)</f>
        <v>0</v>
      </c>
      <c r="AA53">
        <f>IF(D53=$N$27, 2000, 0)</f>
        <v>0</v>
      </c>
      <c r="AB53">
        <f>IF(C53=$O$27, 2000, 0)</f>
        <v>0</v>
      </c>
      <c r="AC53">
        <f>IF(D53=$O$27, 2000, 0)</f>
        <v>0</v>
      </c>
      <c r="AD53">
        <f>IF(E53=$N$27, 2000, 0)</f>
        <v>0</v>
      </c>
      <c r="AE53">
        <f>IF(F53=$N$27, 2000, 0)</f>
        <v>0</v>
      </c>
      <c r="AF53">
        <f>IF(E53=$O$27, 2000, 0)</f>
        <v>0</v>
      </c>
      <c r="AG53">
        <f>IF(F53=$O$27, 2000, 0)</f>
        <v>0</v>
      </c>
      <c r="AH53">
        <f>IF(G53=$N$27, 2000, 0)</f>
        <v>0</v>
      </c>
      <c r="AI53">
        <f>IF(H53=$N$27, 2000, 0)</f>
        <v>0</v>
      </c>
      <c r="AJ53">
        <f>IF(G53=$O$27, 2000, 0)</f>
        <v>0</v>
      </c>
      <c r="AK53">
        <f>IF(H53=$O$27, 2000, 0)</f>
        <v>0</v>
      </c>
      <c r="AL53">
        <f>IF(I53=$N$27, 2000, 0)</f>
        <v>0</v>
      </c>
      <c r="AM53">
        <f>IF(J53=$N$27, 2000, 0)</f>
        <v>0</v>
      </c>
      <c r="AN53">
        <f>IF(I53=$O$27, 2000, 0)</f>
        <v>0</v>
      </c>
      <c r="AO53">
        <f>IF(J53=$O$27, 2000, 0)</f>
        <v>0</v>
      </c>
      <c r="AP53">
        <f>IF(K53=$N$27, 2000, 0)</f>
        <v>0</v>
      </c>
      <c r="AQ53">
        <f>IF(L53=$N$27, 2000, 0)</f>
        <v>0</v>
      </c>
      <c r="AR53">
        <f>IF(K53=$O$27, 2000, 0)</f>
        <v>0</v>
      </c>
      <c r="AS53">
        <f>IF(L53=$O$27, 2000, 0)</f>
        <v>0</v>
      </c>
    </row>
    <row r="56" spans="1:45">
      <c r="V56" t="s">
        <v>27</v>
      </c>
      <c r="W56" t="s">
        <v>26</v>
      </c>
    </row>
    <row r="57" spans="1:45">
      <c r="V57" t="s">
        <v>31</v>
      </c>
      <c r="W57" t="s">
        <v>28</v>
      </c>
      <c r="X57" t="s">
        <v>29</v>
      </c>
      <c r="Y57" t="s">
        <v>30</v>
      </c>
    </row>
    <row r="58" spans="1:45">
      <c r="V58">
        <f>IF(N50=V56, N43, 0)</f>
        <v>0</v>
      </c>
      <c r="W58">
        <f>IF(N50=W56, -N43, 0)</f>
        <v>0</v>
      </c>
      <c r="X58">
        <f>IF(O50=V56, O43, 0)</f>
        <v>0</v>
      </c>
      <c r="Y58">
        <f>IF(O50=W56, -O43, 0)</f>
        <v>0</v>
      </c>
    </row>
  </sheetData>
  <mergeCells count="92">
    <mergeCell ref="N46:O47"/>
    <mergeCell ref="N48:N49"/>
    <mergeCell ref="O48:O49"/>
    <mergeCell ref="N50:N51"/>
    <mergeCell ref="O50:O51"/>
    <mergeCell ref="N38:O39"/>
    <mergeCell ref="N41:N42"/>
    <mergeCell ref="O41:O42"/>
    <mergeCell ref="N43:N44"/>
    <mergeCell ref="O43:O44"/>
    <mergeCell ref="N27:N28"/>
    <mergeCell ref="O27:O28"/>
    <mergeCell ref="N29:N30"/>
    <mergeCell ref="O29:O30"/>
    <mergeCell ref="N33:O34"/>
    <mergeCell ref="N35:N36"/>
    <mergeCell ref="O35:O36"/>
    <mergeCell ref="A50:B52"/>
    <mergeCell ref="C50:D52"/>
    <mergeCell ref="E50:F52"/>
    <mergeCell ref="G50:H52"/>
    <mergeCell ref="I50:J52"/>
    <mergeCell ref="K50:L52"/>
    <mergeCell ref="A46:B48"/>
    <mergeCell ref="C46:D48"/>
    <mergeCell ref="E46:F48"/>
    <mergeCell ref="G46:H48"/>
    <mergeCell ref="I46:J48"/>
    <mergeCell ref="K46:L48"/>
    <mergeCell ref="A42:B44"/>
    <mergeCell ref="C42:D44"/>
    <mergeCell ref="E42:F44"/>
    <mergeCell ref="G42:H44"/>
    <mergeCell ref="I42:J44"/>
    <mergeCell ref="K42:L44"/>
    <mergeCell ref="A38:B40"/>
    <mergeCell ref="C38:D40"/>
    <mergeCell ref="E38:F40"/>
    <mergeCell ref="G38:H40"/>
    <mergeCell ref="I38:J40"/>
    <mergeCell ref="K38:L40"/>
    <mergeCell ref="A34:B36"/>
    <mergeCell ref="C34:D36"/>
    <mergeCell ref="E34:F36"/>
    <mergeCell ref="G34:H36"/>
    <mergeCell ref="I34:J36"/>
    <mergeCell ref="K34:L36"/>
    <mergeCell ref="A1:L3"/>
    <mergeCell ref="N24:O25"/>
    <mergeCell ref="A28:L30"/>
    <mergeCell ref="A31:B33"/>
    <mergeCell ref="C31:D33"/>
    <mergeCell ref="E31:F33"/>
    <mergeCell ref="G31:H33"/>
    <mergeCell ref="I31:J33"/>
    <mergeCell ref="K31:L33"/>
    <mergeCell ref="I15:J17"/>
    <mergeCell ref="K15:L17"/>
    <mergeCell ref="K19:L21"/>
    <mergeCell ref="K23:L25"/>
    <mergeCell ref="I23:J25"/>
    <mergeCell ref="I19:J21"/>
    <mergeCell ref="E19:F21"/>
    <mergeCell ref="E15:F17"/>
    <mergeCell ref="E23:F25"/>
    <mergeCell ref="G23:H25"/>
    <mergeCell ref="G19:H21"/>
    <mergeCell ref="G15:H17"/>
    <mergeCell ref="A15:B17"/>
    <mergeCell ref="A19:B21"/>
    <mergeCell ref="A23:B25"/>
    <mergeCell ref="C15:D17"/>
    <mergeCell ref="C19:D21"/>
    <mergeCell ref="C23:D25"/>
    <mergeCell ref="K11:L13"/>
    <mergeCell ref="I11:J13"/>
    <mergeCell ref="G11:H13"/>
    <mergeCell ref="E11:F13"/>
    <mergeCell ref="C11:D13"/>
    <mergeCell ref="A11:B13"/>
    <mergeCell ref="A7:B9"/>
    <mergeCell ref="C7:D9"/>
    <mergeCell ref="E7:F9"/>
    <mergeCell ref="G7:H9"/>
    <mergeCell ref="I7:J9"/>
    <mergeCell ref="K7:L9"/>
    <mergeCell ref="A4:B6"/>
    <mergeCell ref="C4:D6"/>
    <mergeCell ref="E4:F6"/>
    <mergeCell ref="G4:H6"/>
    <mergeCell ref="I4:J6"/>
    <mergeCell ref="K4:L6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Jeopardy</vt:lpstr>
    </vt:vector>
  </TitlesOfParts>
  <Company>Colgate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Dowgin</dc:creator>
  <cp:lastModifiedBy>Ryan Dowgin</cp:lastModifiedBy>
  <dcterms:created xsi:type="dcterms:W3CDTF">2014-01-29T00:06:14Z</dcterms:created>
  <dcterms:modified xsi:type="dcterms:W3CDTF">2014-04-11T01:50:34Z</dcterms:modified>
</cp:coreProperties>
</file>